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birhesabdaran\shop\Financial Excel\video\کیفیت اصلی بخش دوم\6\"/>
    </mc:Choice>
  </mc:AlternateContent>
  <xr:revisionPtr revIDLastSave="0" documentId="13_ncr:1_{5C87CB21-0582-4E92-9229-B958EF9372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5" r:id="rId1"/>
    <sheet name="Sheet4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5" l="1"/>
  <c r="L3" i="5" s="1"/>
  <c r="I4" i="5"/>
  <c r="L4" i="5" s="1"/>
  <c r="I2" i="5"/>
  <c r="L2" i="5" s="1"/>
  <c r="L32" i="5" s="1"/>
  <c r="H3" i="5"/>
  <c r="K3" i="5" s="1"/>
  <c r="H4" i="5"/>
  <c r="K4" i="5" s="1"/>
  <c r="H2" i="5"/>
  <c r="K2" i="5" s="1"/>
  <c r="G3" i="5"/>
  <c r="J3" i="5" s="1"/>
  <c r="G4" i="5"/>
  <c r="J4" i="5" s="1"/>
  <c r="G2" i="5"/>
  <c r="J2" i="5" s="1"/>
  <c r="J32" i="5" l="1"/>
  <c r="K32" i="5"/>
  <c r="M3" i="5"/>
  <c r="M4" i="5"/>
  <c r="M2" i="5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M32" i="5" l="1"/>
</calcChain>
</file>

<file path=xl/sharedStrings.xml><?xml version="1.0" encoding="utf-8"?>
<sst xmlns="http://schemas.openxmlformats.org/spreadsheetml/2006/main" count="32" uniqueCount="31">
  <si>
    <t>ردیف</t>
  </si>
  <si>
    <t>کانال تلگرام آی آر حسابداران</t>
  </si>
  <si>
    <t xml:space="preserve">صفحه اینستاگرام آی آر حسابداران </t>
  </si>
  <si>
    <t>irhesabdaran</t>
  </si>
  <si>
    <t>irhesabdaran.ir</t>
  </si>
  <si>
    <t>نام</t>
  </si>
  <si>
    <t>نام خانوادگی</t>
  </si>
  <si>
    <t>روز استخدام</t>
  </si>
  <si>
    <t>تعاد روز کارکرد</t>
  </si>
  <si>
    <t>کد پرسنلی</t>
  </si>
  <si>
    <t>بهزاد</t>
  </si>
  <si>
    <t>خوبنژاد</t>
  </si>
  <si>
    <t>شادبخت</t>
  </si>
  <si>
    <t>ابوذر</t>
  </si>
  <si>
    <t>عادل</t>
  </si>
  <si>
    <t>پرویزی</t>
  </si>
  <si>
    <t>تاریخ پایان سال (قرارداد)</t>
  </si>
  <si>
    <t>حقوق ماهانه</t>
  </si>
  <si>
    <t>سال</t>
  </si>
  <si>
    <t>روز</t>
  </si>
  <si>
    <t>ماه</t>
  </si>
  <si>
    <t>حق سنوات سالانه</t>
  </si>
  <si>
    <t>حق سنوات ماهانه</t>
  </si>
  <si>
    <t>حق سنوات روزانه</t>
  </si>
  <si>
    <t>مبلغ کامل حق سنوات کارگر</t>
  </si>
  <si>
    <t>آموزش اکسل در حسابداری ( صفر تا صد اکسل)</t>
  </si>
  <si>
    <t>www.irhesabdaran.ir/excel</t>
  </si>
  <si>
    <t>آموزش توابع مالی و حسابداری در اکسل ( پیشرفته)</t>
  </si>
  <si>
    <t>www.irhesabdaran.ir/financial-excel</t>
  </si>
  <si>
    <t>تهیه شده در سایت آی آر حسابداران</t>
  </si>
  <si>
    <t>www.irhesabdaran.ir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</si>
</sst>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[$-960429]yyyy/mm/dd;@"/>
    <numFmt numFmtId="165" formatCode="_ * #,##0_)_ ;_ * \(#,##0\)_ ;_ * &quot;-&quot;??_)_ ;_ @_ 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RANSans Medium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B Roya"/>
      <charset val="178"/>
    </font>
    <font>
      <b/>
      <u/>
      <sz val="11"/>
      <color theme="10"/>
      <name val="B Roya"/>
      <charset val="178"/>
    </font>
    <font>
      <b/>
      <sz val="11"/>
      <color theme="1"/>
      <name val="B Roya"/>
      <charset val="178"/>
    </font>
    <font>
      <sz val="14"/>
      <color theme="1"/>
      <name val="B Roya"/>
      <charset val="178"/>
    </font>
    <font>
      <b/>
      <sz val="11"/>
      <color theme="1"/>
      <name val="B Titr"/>
      <charset val="178"/>
    </font>
    <font>
      <b/>
      <u/>
      <sz val="11"/>
      <color theme="1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4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5" borderId="14" xfId="1" applyNumberFormat="1" applyFont="1" applyFill="1" applyBorder="1" applyAlignment="1">
      <alignment horizontal="center"/>
    </xf>
    <xf numFmtId="165" fontId="4" fillId="5" borderId="15" xfId="1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7" fillId="8" borderId="1" xfId="2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hesabdaran.ir/" TargetMode="External"/><Relationship Id="rId2" Type="http://schemas.openxmlformats.org/officeDocument/2006/relationships/hyperlink" Target="http://www.irhesabdaran.ir/financial-excel" TargetMode="External"/><Relationship Id="rId1" Type="http://schemas.openxmlformats.org/officeDocument/2006/relationships/hyperlink" Target="http://www.irhesabdaran.ir/exce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93FD-AEC9-4DB6-8103-D0DD5A8EBB44}">
  <dimension ref="A1:P38"/>
  <sheetViews>
    <sheetView showGridLines="0" rightToLeft="1" tabSelected="1" topLeftCell="A10" workbookViewId="0">
      <selection activeCell="O28" sqref="O28"/>
    </sheetView>
  </sheetViews>
  <sheetFormatPr defaultRowHeight="14.4" x14ac:dyDescent="0.3"/>
  <cols>
    <col min="1" max="1" width="5.21875" bestFit="1" customWidth="1"/>
    <col min="2" max="2" width="9.109375" bestFit="1" customWidth="1"/>
    <col min="3" max="3" width="6.21875" bestFit="1" customWidth="1"/>
    <col min="4" max="4" width="11.109375" bestFit="1" customWidth="1"/>
    <col min="5" max="5" width="11.44140625" bestFit="1" customWidth="1"/>
    <col min="6" max="6" width="14.5546875" bestFit="1" customWidth="1"/>
    <col min="7" max="7" width="8.77734375" customWidth="1"/>
    <col min="8" max="8" width="6.109375" customWidth="1"/>
    <col min="9" max="9" width="6.44140625" customWidth="1"/>
    <col min="10" max="10" width="21.77734375" customWidth="1"/>
    <col min="11" max="11" width="18.44140625" bestFit="1" customWidth="1"/>
    <col min="12" max="12" width="18.44140625" customWidth="1"/>
    <col min="13" max="14" width="22.21875" bestFit="1" customWidth="1"/>
    <col min="15" max="15" width="20.88671875" customWidth="1"/>
    <col min="16" max="16" width="13.109375" customWidth="1"/>
  </cols>
  <sheetData>
    <row r="1" spans="1:15" ht="18" x14ac:dyDescent="0.55000000000000004">
      <c r="A1" s="5" t="s">
        <v>0</v>
      </c>
      <c r="B1" s="15" t="s">
        <v>9</v>
      </c>
      <c r="C1" s="15" t="s">
        <v>5</v>
      </c>
      <c r="D1" s="15" t="s">
        <v>6</v>
      </c>
      <c r="E1" s="6" t="s">
        <v>7</v>
      </c>
      <c r="F1" s="6" t="s">
        <v>17</v>
      </c>
      <c r="G1" s="23" t="s">
        <v>18</v>
      </c>
      <c r="H1" s="23" t="s">
        <v>20</v>
      </c>
      <c r="I1" s="23" t="s">
        <v>19</v>
      </c>
      <c r="J1" s="24" t="s">
        <v>21</v>
      </c>
      <c r="K1" s="24" t="s">
        <v>22</v>
      </c>
      <c r="L1" s="24" t="s">
        <v>23</v>
      </c>
      <c r="M1" s="25" t="s">
        <v>24</v>
      </c>
    </row>
    <row r="2" spans="1:15" ht="18" x14ac:dyDescent="0.55000000000000004">
      <c r="A2" s="7">
        <v>1</v>
      </c>
      <c r="B2" s="16">
        <v>55456</v>
      </c>
      <c r="C2" s="16" t="s">
        <v>10</v>
      </c>
      <c r="D2" s="16" t="s">
        <v>11</v>
      </c>
      <c r="E2" s="8">
        <v>36971</v>
      </c>
      <c r="F2" s="10">
        <v>60000000</v>
      </c>
      <c r="G2" s="17">
        <f ca="1">DATEDIF(E2,TODAY(),"y")</f>
        <v>21</v>
      </c>
      <c r="H2" s="17">
        <f ca="1">DATEDIF(E2,TODAY(),"ym")</f>
        <v>9</v>
      </c>
      <c r="I2" s="17">
        <f ca="1">DATEDIF(E2,TODAY(),"md")</f>
        <v>9</v>
      </c>
      <c r="J2" s="18">
        <f ca="1">G2*F2</f>
        <v>1260000000</v>
      </c>
      <c r="K2" s="18">
        <f ca="1">(F2/12)*H2</f>
        <v>45000000</v>
      </c>
      <c r="L2" s="18">
        <f ca="1">(F2/365)*I2</f>
        <v>1479452.0547945206</v>
      </c>
      <c r="M2" s="11">
        <f ca="1">L2+K2+J2</f>
        <v>1306479452.0547945</v>
      </c>
    </row>
    <row r="3" spans="1:15" ht="18" x14ac:dyDescent="0.55000000000000004">
      <c r="A3" s="7">
        <v>2</v>
      </c>
      <c r="B3" s="16">
        <v>55236</v>
      </c>
      <c r="C3" s="16" t="s">
        <v>13</v>
      </c>
      <c r="D3" s="16" t="s">
        <v>12</v>
      </c>
      <c r="E3" s="8">
        <v>37336</v>
      </c>
      <c r="F3" s="10">
        <v>70000000</v>
      </c>
      <c r="G3" s="17">
        <f ca="1">DATEDIF($E$3,TODAY(),"y")</f>
        <v>20</v>
      </c>
      <c r="H3" s="17">
        <f t="shared" ref="H3:H4" ca="1" si="0">DATEDIF(E3,TODAY(),"ym")</f>
        <v>9</v>
      </c>
      <c r="I3" s="17">
        <f t="shared" ref="I3:I4" ca="1" si="1">DATEDIF(E3,TODAY(),"md")</f>
        <v>9</v>
      </c>
      <c r="J3" s="18">
        <f t="shared" ref="J3:J4" ca="1" si="2">G3*F3</f>
        <v>1400000000</v>
      </c>
      <c r="K3" s="18">
        <f t="shared" ref="K3:K4" ca="1" si="3">(F3/12)*H3</f>
        <v>52500000</v>
      </c>
      <c r="L3" s="18">
        <f t="shared" ref="L3:L4" ca="1" si="4">(F3/365)*I3</f>
        <v>1726027.3972602738</v>
      </c>
      <c r="M3" s="11">
        <f t="shared" ref="M3:M4" ca="1" si="5">L3+K3+J3</f>
        <v>1454226027.3972602</v>
      </c>
    </row>
    <row r="4" spans="1:15" ht="18" x14ac:dyDescent="0.55000000000000004">
      <c r="A4" s="7">
        <v>3</v>
      </c>
      <c r="B4" s="16">
        <v>55238</v>
      </c>
      <c r="C4" s="16" t="s">
        <v>14</v>
      </c>
      <c r="D4" s="16" t="s">
        <v>15</v>
      </c>
      <c r="E4" s="8">
        <v>43189</v>
      </c>
      <c r="F4" s="10">
        <v>90000000</v>
      </c>
      <c r="G4" s="17">
        <f t="shared" ref="G4" ca="1" si="6">DATEDIF(E4,TODAY(),"y")</f>
        <v>4</v>
      </c>
      <c r="H4" s="17">
        <f t="shared" ca="1" si="0"/>
        <v>9</v>
      </c>
      <c r="I4" s="17">
        <f t="shared" ca="1" si="1"/>
        <v>0</v>
      </c>
      <c r="J4" s="18">
        <f t="shared" ca="1" si="2"/>
        <v>360000000</v>
      </c>
      <c r="K4" s="18">
        <f t="shared" ca="1" si="3"/>
        <v>67500000</v>
      </c>
      <c r="L4" s="18">
        <f t="shared" ca="1" si="4"/>
        <v>0</v>
      </c>
      <c r="M4" s="11">
        <f t="shared" ca="1" si="5"/>
        <v>427500000</v>
      </c>
    </row>
    <row r="5" spans="1:15" ht="18" x14ac:dyDescent="0.55000000000000004">
      <c r="A5" s="7">
        <v>4</v>
      </c>
      <c r="B5" s="16"/>
      <c r="C5" s="16"/>
      <c r="D5" s="16"/>
      <c r="E5" s="8"/>
      <c r="F5" s="10"/>
      <c r="G5" s="17"/>
      <c r="H5" s="17"/>
      <c r="I5" s="17"/>
      <c r="J5" s="18"/>
      <c r="K5" s="18"/>
      <c r="L5" s="18"/>
      <c r="M5" s="11"/>
    </row>
    <row r="6" spans="1:15" ht="18" x14ac:dyDescent="0.55000000000000004">
      <c r="A6" s="7">
        <v>5</v>
      </c>
      <c r="B6" s="16"/>
      <c r="C6" s="16"/>
      <c r="D6" s="16"/>
      <c r="E6" s="8"/>
      <c r="F6" s="10"/>
      <c r="G6" s="17"/>
      <c r="H6" s="17"/>
      <c r="I6" s="17"/>
      <c r="J6" s="18"/>
      <c r="K6" s="18"/>
      <c r="L6" s="18"/>
      <c r="M6" s="11"/>
    </row>
    <row r="7" spans="1:15" ht="24" x14ac:dyDescent="0.8">
      <c r="A7" s="7">
        <v>6</v>
      </c>
      <c r="B7" s="16"/>
      <c r="C7" s="16"/>
      <c r="D7" s="16"/>
      <c r="E7" s="8"/>
      <c r="F7" s="10"/>
      <c r="G7" s="17"/>
      <c r="H7" s="17"/>
      <c r="I7" s="17"/>
      <c r="J7" s="18"/>
      <c r="K7" s="18"/>
      <c r="L7" s="18"/>
      <c r="M7" s="18"/>
      <c r="N7" s="26" t="s">
        <v>25</v>
      </c>
      <c r="O7" s="26"/>
    </row>
    <row r="8" spans="1:15" ht="19.2" x14ac:dyDescent="0.65">
      <c r="A8" s="7">
        <v>7</v>
      </c>
      <c r="B8" s="16"/>
      <c r="C8" s="16"/>
      <c r="D8" s="16"/>
      <c r="E8" s="8"/>
      <c r="F8" s="10"/>
      <c r="G8" s="17"/>
      <c r="H8" s="17"/>
      <c r="I8" s="17"/>
      <c r="J8" s="18"/>
      <c r="K8" s="18"/>
      <c r="L8" s="18"/>
      <c r="M8" s="18"/>
      <c r="N8" s="27" t="s">
        <v>26</v>
      </c>
      <c r="O8" s="28"/>
    </row>
    <row r="9" spans="1:15" ht="21" x14ac:dyDescent="0.7">
      <c r="A9" s="7">
        <v>8</v>
      </c>
      <c r="B9" s="16"/>
      <c r="C9" s="16"/>
      <c r="D9" s="16"/>
      <c r="E9" s="8"/>
      <c r="F9" s="10"/>
      <c r="G9" s="17"/>
      <c r="H9" s="17"/>
      <c r="I9" s="17"/>
      <c r="J9" s="18"/>
      <c r="K9" s="18"/>
      <c r="L9" s="18"/>
      <c r="M9" s="18"/>
      <c r="N9" s="29" t="s">
        <v>27</v>
      </c>
      <c r="O9" s="29"/>
    </row>
    <row r="10" spans="1:15" ht="19.2" x14ac:dyDescent="0.65">
      <c r="A10" s="7">
        <v>9</v>
      </c>
      <c r="B10" s="16"/>
      <c r="C10" s="16"/>
      <c r="D10" s="16"/>
      <c r="E10" s="8"/>
      <c r="F10" s="10"/>
      <c r="G10" s="17"/>
      <c r="H10" s="17"/>
      <c r="I10" s="17"/>
      <c r="J10" s="18"/>
      <c r="K10" s="18"/>
      <c r="L10" s="18"/>
      <c r="M10" s="18"/>
      <c r="N10" s="27" t="s">
        <v>28</v>
      </c>
      <c r="O10" s="28"/>
    </row>
    <row r="11" spans="1:15" ht="18" x14ac:dyDescent="0.55000000000000004">
      <c r="A11" s="7">
        <v>10</v>
      </c>
      <c r="B11" s="16"/>
      <c r="C11" s="16"/>
      <c r="D11" s="16"/>
      <c r="E11" s="8"/>
      <c r="F11" s="10"/>
      <c r="G11" s="17"/>
      <c r="H11" s="17"/>
      <c r="I11" s="17"/>
      <c r="J11" s="18"/>
      <c r="K11" s="18"/>
      <c r="L11" s="18"/>
      <c r="M11" s="11"/>
    </row>
    <row r="12" spans="1:15" ht="18" x14ac:dyDescent="0.55000000000000004">
      <c r="A12" s="7">
        <v>11</v>
      </c>
      <c r="B12" s="16"/>
      <c r="C12" s="16"/>
      <c r="D12" s="16"/>
      <c r="E12" s="8"/>
      <c r="F12" s="10"/>
      <c r="G12" s="17"/>
      <c r="H12" s="17"/>
      <c r="I12" s="17"/>
      <c r="J12" s="18"/>
      <c r="K12" s="18"/>
      <c r="L12" s="18"/>
      <c r="M12" s="11"/>
    </row>
    <row r="13" spans="1:15" ht="18" x14ac:dyDescent="0.55000000000000004">
      <c r="A13" s="7">
        <v>12</v>
      </c>
      <c r="B13" s="16"/>
      <c r="C13" s="16"/>
      <c r="D13" s="16"/>
      <c r="E13" s="8"/>
      <c r="F13" s="10"/>
      <c r="G13" s="17"/>
      <c r="H13" s="17"/>
      <c r="I13" s="17"/>
      <c r="J13" s="18"/>
      <c r="K13" s="18"/>
      <c r="L13" s="18"/>
      <c r="M13" s="11"/>
    </row>
    <row r="14" spans="1:15" ht="18" x14ac:dyDescent="0.55000000000000004">
      <c r="A14" s="7">
        <v>13</v>
      </c>
      <c r="B14" s="19"/>
      <c r="C14" s="19"/>
      <c r="D14" s="19"/>
      <c r="E14" s="8"/>
      <c r="F14" s="20"/>
      <c r="G14" s="17"/>
      <c r="H14" s="17"/>
      <c r="I14" s="20"/>
      <c r="J14" s="18"/>
      <c r="K14" s="18"/>
      <c r="L14" s="18"/>
      <c r="M14" s="11"/>
    </row>
    <row r="15" spans="1:15" ht="18" x14ac:dyDescent="0.55000000000000004">
      <c r="A15" s="7">
        <v>14</v>
      </c>
      <c r="B15" s="19"/>
      <c r="C15" s="19"/>
      <c r="D15" s="19"/>
      <c r="E15" s="8"/>
      <c r="F15" s="20"/>
      <c r="G15" s="17"/>
      <c r="H15" s="17"/>
      <c r="I15" s="20"/>
      <c r="J15" s="18"/>
      <c r="K15" s="18"/>
      <c r="L15" s="18"/>
      <c r="M15" s="11"/>
    </row>
    <row r="16" spans="1:15" ht="18" x14ac:dyDescent="0.55000000000000004">
      <c r="A16" s="7">
        <v>15</v>
      </c>
      <c r="B16" s="19"/>
      <c r="C16" s="19"/>
      <c r="D16" s="19"/>
      <c r="E16" s="8"/>
      <c r="F16" s="20"/>
      <c r="G16" s="17"/>
      <c r="H16" s="17"/>
      <c r="I16" s="20"/>
      <c r="J16" s="18"/>
      <c r="K16" s="18"/>
      <c r="L16" s="18"/>
      <c r="M16" s="11"/>
    </row>
    <row r="17" spans="1:16" ht="18" x14ac:dyDescent="0.55000000000000004">
      <c r="A17" s="7">
        <v>16</v>
      </c>
      <c r="B17" s="19"/>
      <c r="C17" s="19"/>
      <c r="D17" s="19"/>
      <c r="E17" s="8"/>
      <c r="F17" s="20"/>
      <c r="G17" s="17"/>
      <c r="H17" s="17"/>
      <c r="I17" s="20"/>
      <c r="J17" s="18"/>
      <c r="K17" s="18"/>
      <c r="L17" s="18"/>
      <c r="M17" s="11"/>
    </row>
    <row r="18" spans="1:16" ht="18" x14ac:dyDescent="0.55000000000000004">
      <c r="A18" s="7">
        <v>17</v>
      </c>
      <c r="B18" s="19"/>
      <c r="C18" s="19"/>
      <c r="D18" s="19"/>
      <c r="E18" s="8"/>
      <c r="F18" s="20"/>
      <c r="G18" s="17"/>
      <c r="H18" s="17"/>
      <c r="I18" s="20"/>
      <c r="J18" s="18"/>
      <c r="K18" s="18"/>
      <c r="L18" s="18"/>
      <c r="M18" s="11"/>
    </row>
    <row r="19" spans="1:16" ht="18" x14ac:dyDescent="0.55000000000000004">
      <c r="A19" s="7">
        <v>18</v>
      </c>
      <c r="B19" s="19"/>
      <c r="C19" s="19"/>
      <c r="D19" s="19"/>
      <c r="E19" s="8"/>
      <c r="F19" s="20"/>
      <c r="G19" s="17"/>
      <c r="H19" s="17"/>
      <c r="I19" s="20"/>
      <c r="J19" s="18"/>
      <c r="K19" s="18"/>
      <c r="L19" s="18"/>
      <c r="M19" s="11"/>
    </row>
    <row r="20" spans="1:16" ht="18" x14ac:dyDescent="0.55000000000000004">
      <c r="A20" s="7">
        <v>19</v>
      </c>
      <c r="B20" s="19"/>
      <c r="C20" s="19"/>
      <c r="D20" s="19"/>
      <c r="E20" s="8"/>
      <c r="F20" s="20"/>
      <c r="G20" s="17"/>
      <c r="H20" s="17"/>
      <c r="I20" s="20"/>
      <c r="J20" s="18"/>
      <c r="K20" s="18"/>
      <c r="L20" s="18"/>
      <c r="M20" s="11"/>
    </row>
    <row r="21" spans="1:16" ht="18" x14ac:dyDescent="0.55000000000000004">
      <c r="A21" s="7">
        <v>20</v>
      </c>
      <c r="B21" s="19"/>
      <c r="C21" s="19"/>
      <c r="D21" s="19"/>
      <c r="E21" s="8"/>
      <c r="F21" s="20"/>
      <c r="G21" s="17"/>
      <c r="H21" s="17"/>
      <c r="I21" s="20"/>
      <c r="J21" s="18"/>
      <c r="K21" s="18"/>
      <c r="L21" s="18"/>
      <c r="M21" s="11"/>
    </row>
    <row r="22" spans="1:16" ht="18" x14ac:dyDescent="0.55000000000000004">
      <c r="A22" s="7">
        <v>21</v>
      </c>
      <c r="B22" s="19"/>
      <c r="C22" s="19"/>
      <c r="D22" s="19"/>
      <c r="E22" s="8"/>
      <c r="F22" s="20"/>
      <c r="G22" s="17"/>
      <c r="H22" s="17"/>
      <c r="I22" s="20"/>
      <c r="J22" s="18"/>
      <c r="K22" s="18"/>
      <c r="L22" s="18"/>
      <c r="M22" s="11"/>
    </row>
    <row r="23" spans="1:16" ht="18" x14ac:dyDescent="0.55000000000000004">
      <c r="A23" s="7">
        <v>22</v>
      </c>
      <c r="B23" s="19"/>
      <c r="C23" s="19"/>
      <c r="D23" s="19"/>
      <c r="E23" s="8"/>
      <c r="F23" s="20"/>
      <c r="G23" s="17"/>
      <c r="H23" s="17"/>
      <c r="I23" s="20"/>
      <c r="J23" s="18"/>
      <c r="K23" s="18"/>
      <c r="L23" s="18"/>
      <c r="M23" s="11"/>
    </row>
    <row r="24" spans="1:16" ht="18" x14ac:dyDescent="0.55000000000000004">
      <c r="A24" s="7">
        <v>23</v>
      </c>
      <c r="B24" s="19"/>
      <c r="C24" s="19"/>
      <c r="D24" s="19"/>
      <c r="E24" s="8"/>
      <c r="F24" s="20"/>
      <c r="G24" s="17"/>
      <c r="H24" s="17"/>
      <c r="I24" s="20"/>
      <c r="J24" s="18"/>
      <c r="K24" s="18"/>
      <c r="L24" s="18"/>
      <c r="M24" s="11"/>
    </row>
    <row r="25" spans="1:16" ht="18" x14ac:dyDescent="0.55000000000000004">
      <c r="A25" s="7">
        <v>24</v>
      </c>
      <c r="B25" s="19"/>
      <c r="C25" s="19"/>
      <c r="D25" s="19"/>
      <c r="E25" s="8"/>
      <c r="F25" s="20"/>
      <c r="G25" s="17"/>
      <c r="H25" s="17"/>
      <c r="I25" s="20"/>
      <c r="J25" s="18"/>
      <c r="K25" s="18"/>
      <c r="L25" s="18"/>
      <c r="M25" s="11"/>
    </row>
    <row r="26" spans="1:16" ht="18" x14ac:dyDescent="0.55000000000000004">
      <c r="A26" s="7">
        <v>25</v>
      </c>
      <c r="B26" s="19"/>
      <c r="C26" s="19"/>
      <c r="D26" s="19"/>
      <c r="E26" s="8"/>
      <c r="F26" s="20"/>
      <c r="G26" s="17"/>
      <c r="H26" s="17"/>
      <c r="I26" s="20"/>
      <c r="J26" s="18"/>
      <c r="K26" s="18"/>
      <c r="L26" s="18"/>
      <c r="M26" s="11"/>
    </row>
    <row r="27" spans="1:16" ht="18" x14ac:dyDescent="0.55000000000000004">
      <c r="A27" s="7">
        <v>26</v>
      </c>
      <c r="B27" s="19"/>
      <c r="C27" s="19"/>
      <c r="D27" s="19"/>
      <c r="E27" s="8"/>
      <c r="F27" s="20"/>
      <c r="G27" s="17"/>
      <c r="H27" s="17"/>
      <c r="I27" s="20"/>
      <c r="J27" s="18"/>
      <c r="K27" s="18"/>
      <c r="L27" s="18"/>
      <c r="M27" s="11"/>
    </row>
    <row r="28" spans="1:16" ht="18" x14ac:dyDescent="0.55000000000000004">
      <c r="A28" s="7">
        <v>27</v>
      </c>
      <c r="B28" s="19"/>
      <c r="C28" s="19"/>
      <c r="D28" s="19"/>
      <c r="E28" s="8"/>
      <c r="F28" s="20"/>
      <c r="G28" s="17"/>
      <c r="H28" s="17"/>
      <c r="I28" s="20"/>
      <c r="J28" s="18"/>
      <c r="K28" s="18"/>
      <c r="L28" s="18"/>
      <c r="M28" s="11"/>
    </row>
    <row r="29" spans="1:16" ht="18" x14ac:dyDescent="0.55000000000000004">
      <c r="A29" s="7">
        <v>28</v>
      </c>
      <c r="B29" s="19"/>
      <c r="C29" s="19"/>
      <c r="D29" s="19"/>
      <c r="E29" s="8"/>
      <c r="F29" s="20"/>
      <c r="G29" s="17"/>
      <c r="H29" s="17"/>
      <c r="I29" s="20"/>
      <c r="J29" s="18"/>
      <c r="K29" s="18"/>
      <c r="L29" s="18"/>
      <c r="M29" s="11"/>
    </row>
    <row r="30" spans="1:16" ht="18" x14ac:dyDescent="0.55000000000000004">
      <c r="A30" s="7">
        <v>29</v>
      </c>
      <c r="B30" s="19"/>
      <c r="C30" s="19"/>
      <c r="D30" s="19"/>
      <c r="E30" s="8"/>
      <c r="F30" s="20"/>
      <c r="G30" s="17"/>
      <c r="H30" s="17"/>
      <c r="I30" s="20"/>
      <c r="J30" s="18"/>
      <c r="K30" s="18"/>
      <c r="L30" s="18"/>
      <c r="M30" s="11"/>
    </row>
    <row r="31" spans="1:16" ht="18.600000000000001" thickBot="1" x14ac:dyDescent="0.6">
      <c r="A31" s="7">
        <v>30</v>
      </c>
      <c r="B31" s="19"/>
      <c r="C31" s="19"/>
      <c r="D31" s="19"/>
      <c r="E31" s="8"/>
      <c r="F31" s="20"/>
      <c r="G31" s="17"/>
      <c r="H31" s="17"/>
      <c r="I31" s="20"/>
      <c r="J31" s="18"/>
      <c r="K31" s="18"/>
      <c r="L31" s="18"/>
      <c r="M31" s="11"/>
    </row>
    <row r="32" spans="1:16" ht="18.600000000000001" thickBot="1" x14ac:dyDescent="0.6">
      <c r="A32" s="32"/>
      <c r="B32" s="33"/>
      <c r="C32" s="33"/>
      <c r="D32" s="33"/>
      <c r="E32" s="33"/>
      <c r="F32" s="33"/>
      <c r="G32" s="33"/>
      <c r="H32" s="33"/>
      <c r="I32" s="34"/>
      <c r="J32" s="21">
        <f ca="1">SUM(J2:J31)</f>
        <v>3020000000</v>
      </c>
      <c r="K32" s="22">
        <f ca="1">SUM(K2:K31)</f>
        <v>165000000</v>
      </c>
      <c r="L32" s="22">
        <f ca="1">SUM(L2:L31)</f>
        <v>3205479.4520547944</v>
      </c>
      <c r="M32" s="22">
        <f ca="1">SUM(M2:M31)</f>
        <v>3188205479.452055</v>
      </c>
      <c r="O32" s="2"/>
      <c r="P32" s="2"/>
    </row>
    <row r="33" spans="1:16" ht="18" x14ac:dyDescent="0.55000000000000004">
      <c r="A33" s="2"/>
      <c r="B33" s="2"/>
      <c r="C33" s="2"/>
      <c r="D33" s="2"/>
      <c r="E33" s="2"/>
      <c r="F33" s="4"/>
      <c r="G33" s="4"/>
      <c r="H33" s="4"/>
      <c r="I33" s="4"/>
      <c r="J33" s="2"/>
      <c r="K33" s="2"/>
      <c r="L33" s="2"/>
      <c r="M33" s="2"/>
      <c r="N33" s="2"/>
      <c r="O33" s="2"/>
      <c r="P33" s="2"/>
    </row>
    <row r="34" spans="1:16" ht="18" x14ac:dyDescent="0.55000000000000004">
      <c r="A34" s="2"/>
      <c r="B34" s="2"/>
      <c r="C34" s="2"/>
      <c r="D34" s="2"/>
      <c r="E34" s="2"/>
      <c r="F34" s="4"/>
      <c r="G34" s="4"/>
      <c r="H34" s="4"/>
      <c r="I34" s="4"/>
      <c r="J34" s="2"/>
      <c r="K34" s="2"/>
      <c r="L34" s="2"/>
      <c r="M34" s="2"/>
      <c r="N34" s="2"/>
      <c r="O34" s="2"/>
      <c r="P34" s="2"/>
    </row>
    <row r="35" spans="1:16" ht="18" x14ac:dyDescent="0.55000000000000004">
      <c r="A35" s="2"/>
      <c r="B35" s="2"/>
      <c r="C35" s="2"/>
      <c r="D35" s="2"/>
      <c r="E35" s="2"/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</row>
    <row r="36" spans="1:16" ht="18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2.2" x14ac:dyDescent="0.3">
      <c r="B37" s="30" t="s">
        <v>29</v>
      </c>
      <c r="C37" s="30"/>
      <c r="D37" s="30"/>
      <c r="E37" s="30"/>
      <c r="F37" s="30"/>
      <c r="G37" s="30"/>
    </row>
    <row r="38" spans="1:16" ht="22.2" x14ac:dyDescent="0.3">
      <c r="B38" s="31" t="s">
        <v>30</v>
      </c>
      <c r="C38" s="30"/>
      <c r="D38" s="30"/>
      <c r="E38" s="30"/>
      <c r="F38" s="30"/>
      <c r="G38" s="30"/>
    </row>
  </sheetData>
  <mergeCells count="7">
    <mergeCell ref="B38:G38"/>
    <mergeCell ref="B37:G37"/>
    <mergeCell ref="A32:I32"/>
    <mergeCell ref="N7:O7"/>
    <mergeCell ref="N8:O8"/>
    <mergeCell ref="N9:O9"/>
    <mergeCell ref="N10:O10"/>
  </mergeCells>
  <phoneticPr fontId="1" type="noConversion"/>
  <hyperlinks>
    <hyperlink ref="N8" r:id="rId1" xr:uid="{39E16284-4F26-45BF-B3C9-0D9E8C60C66E}"/>
    <hyperlink ref="N10" r:id="rId2" xr:uid="{36C9064C-F6E2-4828-81BA-0572A352AF40}"/>
    <hyperlink ref="B38" r:id="rId3" xr:uid="{3D16E1EA-B608-49B5-912E-B307F7DF9E1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057A-38B7-43FC-B73F-AEA302E60B1C}">
  <dimension ref="B1:F27"/>
  <sheetViews>
    <sheetView rightToLeft="1" topLeftCell="A4" workbookViewId="0">
      <selection activeCell="E20" sqref="E20"/>
    </sheetView>
  </sheetViews>
  <sheetFormatPr defaultRowHeight="14.4" x14ac:dyDescent="0.3"/>
  <cols>
    <col min="2" max="2" width="17.77734375" customWidth="1"/>
    <col min="3" max="3" width="21.44140625" bestFit="1" customWidth="1"/>
    <col min="4" max="4" width="12.21875" bestFit="1" customWidth="1"/>
    <col min="5" max="5" width="42.44140625" bestFit="1" customWidth="1"/>
    <col min="6" max="6" width="22.77734375" bestFit="1" customWidth="1"/>
  </cols>
  <sheetData>
    <row r="1" spans="2:6" ht="18" x14ac:dyDescent="0.55000000000000004">
      <c r="B1" s="2"/>
      <c r="C1" s="2"/>
      <c r="D1" s="2"/>
    </row>
    <row r="2" spans="2:6" ht="18" x14ac:dyDescent="0.55000000000000004">
      <c r="B2" s="2"/>
      <c r="C2" s="2"/>
      <c r="D2" s="2"/>
    </row>
    <row r="3" spans="2:6" ht="18" x14ac:dyDescent="0.55000000000000004">
      <c r="B3" s="2"/>
      <c r="C3" s="2"/>
      <c r="D3" s="2"/>
    </row>
    <row r="4" spans="2:6" ht="18" x14ac:dyDescent="0.55000000000000004">
      <c r="B4" s="2"/>
      <c r="C4" s="2"/>
      <c r="D4" s="2"/>
    </row>
    <row r="5" spans="2:6" ht="18" x14ac:dyDescent="0.55000000000000004">
      <c r="B5" s="2"/>
      <c r="C5" s="2"/>
      <c r="D5" s="2"/>
    </row>
    <row r="6" spans="2:6" ht="18" x14ac:dyDescent="0.55000000000000004">
      <c r="B6" s="2"/>
      <c r="C6" s="2"/>
      <c r="D6" s="2"/>
    </row>
    <row r="7" spans="2:6" ht="18.600000000000001" thickBot="1" x14ac:dyDescent="0.6">
      <c r="B7" s="2"/>
      <c r="C7" s="2"/>
      <c r="D7" s="2"/>
    </row>
    <row r="8" spans="2:6" ht="18" x14ac:dyDescent="0.55000000000000004">
      <c r="B8" s="6" t="s">
        <v>7</v>
      </c>
      <c r="C8" s="6" t="s">
        <v>16</v>
      </c>
      <c r="D8" s="6" t="s">
        <v>8</v>
      </c>
    </row>
    <row r="9" spans="2:6" ht="18" x14ac:dyDescent="0.55000000000000004">
      <c r="B9" s="8">
        <v>44641</v>
      </c>
      <c r="C9" s="8">
        <v>45005</v>
      </c>
      <c r="D9" s="9">
        <f t="shared" ref="D9:D21" si="0">C9-B9</f>
        <v>364</v>
      </c>
    </row>
    <row r="10" spans="2:6" ht="24.6" x14ac:dyDescent="0.55000000000000004">
      <c r="B10" s="8">
        <v>44641</v>
      </c>
      <c r="C10" s="8">
        <v>45005</v>
      </c>
      <c r="D10" s="9">
        <f t="shared" si="0"/>
        <v>364</v>
      </c>
      <c r="E10" s="14" t="s">
        <v>1</v>
      </c>
      <c r="F10" s="14" t="s">
        <v>3</v>
      </c>
    </row>
    <row r="11" spans="2:6" ht="24.6" x14ac:dyDescent="0.55000000000000004">
      <c r="B11" s="8">
        <v>44641</v>
      </c>
      <c r="C11" s="8">
        <v>45005</v>
      </c>
      <c r="D11" s="9">
        <f t="shared" si="0"/>
        <v>364</v>
      </c>
      <c r="E11" s="14" t="s">
        <v>2</v>
      </c>
      <c r="F11" s="14" t="s">
        <v>4</v>
      </c>
    </row>
    <row r="12" spans="2:6" ht="18" x14ac:dyDescent="0.55000000000000004">
      <c r="B12" s="8">
        <v>44641</v>
      </c>
      <c r="C12" s="8">
        <v>45005</v>
      </c>
      <c r="D12" s="9">
        <f t="shared" si="0"/>
        <v>364</v>
      </c>
    </row>
    <row r="13" spans="2:6" ht="18" x14ac:dyDescent="0.55000000000000004">
      <c r="B13" s="8">
        <v>44641</v>
      </c>
      <c r="C13" s="8">
        <v>45005</v>
      </c>
      <c r="D13" s="9">
        <f t="shared" si="0"/>
        <v>364</v>
      </c>
    </row>
    <row r="14" spans="2:6" ht="18" x14ac:dyDescent="0.55000000000000004">
      <c r="B14" s="8">
        <v>44641</v>
      </c>
      <c r="C14" s="8">
        <v>45005</v>
      </c>
      <c r="D14" s="9">
        <f t="shared" si="0"/>
        <v>364</v>
      </c>
    </row>
    <row r="15" spans="2:6" ht="18" x14ac:dyDescent="0.55000000000000004">
      <c r="B15" s="8">
        <v>44641</v>
      </c>
      <c r="C15" s="8">
        <v>45005</v>
      </c>
      <c r="D15" s="9">
        <f t="shared" si="0"/>
        <v>364</v>
      </c>
    </row>
    <row r="16" spans="2:6" ht="18" x14ac:dyDescent="0.55000000000000004">
      <c r="B16" s="8">
        <v>44641</v>
      </c>
      <c r="C16" s="8">
        <v>45005</v>
      </c>
      <c r="D16" s="9">
        <f t="shared" si="0"/>
        <v>364</v>
      </c>
    </row>
    <row r="17" spans="2:4" ht="18" x14ac:dyDescent="0.55000000000000004">
      <c r="B17" s="8">
        <v>44641</v>
      </c>
      <c r="C17" s="8">
        <v>45005</v>
      </c>
      <c r="D17" s="9">
        <f t="shared" si="0"/>
        <v>364</v>
      </c>
    </row>
    <row r="18" spans="2:4" ht="18" x14ac:dyDescent="0.55000000000000004">
      <c r="B18" s="8">
        <v>44641</v>
      </c>
      <c r="C18" s="8">
        <v>45005</v>
      </c>
      <c r="D18" s="9">
        <f t="shared" si="0"/>
        <v>364</v>
      </c>
    </row>
    <row r="19" spans="2:4" ht="18" x14ac:dyDescent="0.55000000000000004">
      <c r="B19" s="8">
        <v>44641</v>
      </c>
      <c r="C19" s="8">
        <v>45005</v>
      </c>
      <c r="D19" s="9">
        <f t="shared" si="0"/>
        <v>364</v>
      </c>
    </row>
    <row r="20" spans="2:4" ht="18" x14ac:dyDescent="0.55000000000000004">
      <c r="B20" s="8">
        <v>44641</v>
      </c>
      <c r="C20" s="8">
        <v>45005</v>
      </c>
      <c r="D20" s="9">
        <f t="shared" si="0"/>
        <v>364</v>
      </c>
    </row>
    <row r="21" spans="2:4" ht="18" x14ac:dyDescent="0.55000000000000004">
      <c r="B21" s="8">
        <v>44641</v>
      </c>
      <c r="C21" s="8">
        <v>45005</v>
      </c>
      <c r="D21" s="9">
        <f t="shared" si="0"/>
        <v>364</v>
      </c>
    </row>
    <row r="22" spans="2:4" ht="18.600000000000001" thickBot="1" x14ac:dyDescent="0.6">
      <c r="B22" s="12"/>
      <c r="C22" s="12"/>
      <c r="D22" s="13"/>
    </row>
    <row r="23" spans="2:4" ht="18" x14ac:dyDescent="0.55000000000000004">
      <c r="B23" s="3"/>
      <c r="C23" s="3"/>
      <c r="D23" s="4"/>
    </row>
    <row r="24" spans="2:4" ht="18" x14ac:dyDescent="0.55000000000000004">
      <c r="B24" s="3"/>
      <c r="C24" s="3"/>
      <c r="D24" s="4"/>
    </row>
    <row r="25" spans="2:4" ht="18" x14ac:dyDescent="0.55000000000000004">
      <c r="B25" s="3"/>
      <c r="C25" s="3"/>
      <c r="D25" s="4"/>
    </row>
    <row r="26" spans="2:4" ht="18" x14ac:dyDescent="0.55000000000000004">
      <c r="B26" s="2"/>
      <c r="C26" s="2"/>
      <c r="D26" s="2"/>
    </row>
    <row r="27" spans="2:4" x14ac:dyDescent="0.3">
      <c r="B27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irhesabdaran</dc:creator>
  <cp:lastModifiedBy>nabizadeh73</cp:lastModifiedBy>
  <cp:lastPrinted>2022-12-21T13:18:18Z</cp:lastPrinted>
  <dcterms:created xsi:type="dcterms:W3CDTF">2015-06-05T18:17:20Z</dcterms:created>
  <dcterms:modified xsi:type="dcterms:W3CDTF">2022-12-30T10:32:45Z</dcterms:modified>
</cp:coreProperties>
</file>